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パレート集計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workbookViewId="0"/>
  </sheetViews>
  <cols>
    <col min="1" max="1" width="14.83203125" customWidth="1"/>
    <col min="2" max="2" width="8.83203125" customWidth="1"/>
    <col min="3" max="3" width="11.83203125" customWidth="1"/>
    <col min="4" max="4" width="10.83203125" customWidth="1"/>
    <col min="5" max="5" width="12.83203125" customWidth="1"/>
  </cols>
  <sheetData>
    <row r="1">
      <c r="A1" t="str">
        <v>項目</v>
      </c>
      <c r="B1" t="str">
        <v>件数</v>
      </c>
      <c r="C1" t="str">
        <v>構成比(%)</v>
      </c>
      <c r="D1" t="str">
        <v>累積件数</v>
      </c>
      <c r="E1" t="str">
        <v>累積比率(%)</v>
      </c>
    </row>
    <row r="2">
      <c r="A2" t="str">
        <v>キズ</v>
      </c>
      <c r="B2">
        <v>32</v>
      </c>
      <c r="C2">
        <f>IF(B2="","",B2/SUM($B$2:$B$13)*100)</f>
        <v>37.64705882352941</v>
      </c>
      <c r="D2">
        <f>IF(B2="","",SUM($B$2:B2))</f>
        <v>32</v>
      </c>
      <c r="E2">
        <f>IF(B2="","",SUM($B$2:B2)/SUM($B$2:$B$13)*100)</f>
        <v>37.64705882352941</v>
      </c>
    </row>
    <row r="3">
      <c r="A3" t="str">
        <v>寸法不良</v>
      </c>
      <c r="B3">
        <v>21</v>
      </c>
      <c r="C3">
        <f>IF(B3="","",B3/SUM($B$2:$B$13)*100)</f>
        <v>24.705882352941178</v>
      </c>
      <c r="D3">
        <f>IF(B3="","",SUM($B$2:B3))</f>
        <v>53</v>
      </c>
      <c r="E3">
        <f>IF(B3="","",SUM($B$2:B3)/SUM($B$2:$B$13)*100)</f>
        <v>62.35294117647059</v>
      </c>
    </row>
    <row r="4">
      <c r="A4" t="str">
        <v>汚れ</v>
      </c>
      <c r="B4">
        <v>15</v>
      </c>
      <c r="C4">
        <f>IF(B4="","",B4/SUM($B$2:$B$13)*100)</f>
        <v>17.647058823529413</v>
      </c>
      <c r="D4">
        <f>IF(B4="","",SUM($B$2:B4))</f>
        <v>68</v>
      </c>
      <c r="E4">
        <f>IF(B4="","",SUM($B$2:B4)/SUM($B$2:$B$13)*100)</f>
        <v>80</v>
      </c>
    </row>
    <row r="5">
      <c r="A5" t="str">
        <v>打痕</v>
      </c>
      <c r="B5">
        <v>9</v>
      </c>
      <c r="C5">
        <f>IF(B5="","",B5/SUM($B$2:$B$13)*100)</f>
        <v>10.588235294117647</v>
      </c>
      <c r="D5">
        <f>IF(B5="","",SUM($B$2:B5))</f>
        <v>77</v>
      </c>
      <c r="E5">
        <f>IF(B5="","",SUM($B$2:B5)/SUM($B$2:$B$13)*100)</f>
        <v>90.58823529411765</v>
      </c>
    </row>
    <row r="6">
      <c r="A6" t="str">
        <v>バリ</v>
      </c>
      <c r="B6">
        <v>5</v>
      </c>
      <c r="C6">
        <f>IF(B6="","",B6/SUM($B$2:$B$13)*100)</f>
        <v>5.88235294117647</v>
      </c>
      <c r="D6">
        <f>IF(B6="","",SUM($B$2:B6))</f>
        <v>82</v>
      </c>
      <c r="E6">
        <f>IF(B6="","",SUM($B$2:B6)/SUM($B$2:$B$13)*100)</f>
        <v>96.47058823529412</v>
      </c>
    </row>
    <row r="7">
      <c r="A7" t="str">
        <v>その他</v>
      </c>
      <c r="B7">
        <v>3</v>
      </c>
      <c r="C7">
        <f>IF(B7="","",B7/SUM($B$2:$B$13)*100)</f>
        <v>3.5294117647058822</v>
      </c>
      <c r="D7">
        <f>IF(B7="","",SUM($B$2:B7))</f>
        <v>85</v>
      </c>
      <c r="E7">
        <f>IF(B7="","",SUM($B$2:B7)/SUM($B$2:$B$13)*100)</f>
        <v>100</v>
      </c>
    </row>
    <row r="8">
      <c r="A8" t="str">
        <v/>
      </c>
      <c r="B8" t="str">
        <v/>
      </c>
      <c r="C8" t="str">
        <f>IF(B8="","",B8/SUM($B$2:$B$13)*100)</f>
        <v/>
      </c>
      <c r="D8" t="str">
        <f>IF(B8="","",SUM($B$2:B8))</f>
        <v/>
      </c>
      <c r="E8" t="str">
        <f>IF(B8="","",SUM($B$2:B8)/SUM($B$2:$B$13)*100)</f>
        <v/>
      </c>
    </row>
    <row r="9">
      <c r="A9" t="str">
        <v/>
      </c>
      <c r="B9" t="str">
        <v/>
      </c>
      <c r="C9" t="str">
        <f>IF(B9="","",B9/SUM($B$2:$B$13)*100)</f>
        <v/>
      </c>
      <c r="D9" t="str">
        <f>IF(B9="","",SUM($B$2:B9))</f>
        <v/>
      </c>
      <c r="E9" t="str">
        <f>IF(B9="","",SUM($B$2:B9)/SUM($B$2:$B$13)*100)</f>
        <v/>
      </c>
    </row>
    <row r="10">
      <c r="A10" t="str">
        <v/>
      </c>
      <c r="B10" t="str">
        <v/>
      </c>
      <c r="C10" t="str">
        <f>IF(B10="","",B10/SUM($B$2:$B$13)*100)</f>
        <v/>
      </c>
      <c r="D10" t="str">
        <f>IF(B10="","",SUM($B$2:B10))</f>
        <v/>
      </c>
      <c r="E10" t="str">
        <f>IF(B10="","",SUM($B$2:B10)/SUM($B$2:$B$13)*100)</f>
        <v/>
      </c>
    </row>
    <row r="11">
      <c r="A11" t="str">
        <v/>
      </c>
      <c r="B11" t="str">
        <v/>
      </c>
      <c r="C11" t="str">
        <f>IF(B11="","",B11/SUM($B$2:$B$13)*100)</f>
        <v/>
      </c>
      <c r="D11" t="str">
        <f>IF(B11="","",SUM($B$2:B11))</f>
        <v/>
      </c>
      <c r="E11" t="str">
        <f>IF(B11="","",SUM($B$2:B11)/SUM($B$2:$B$13)*100)</f>
        <v/>
      </c>
    </row>
    <row r="12">
      <c r="A12" t="str">
        <v/>
      </c>
      <c r="B12" t="str">
        <v/>
      </c>
      <c r="C12" t="str">
        <f>IF(B12="","",B12/SUM($B$2:$B$13)*100)</f>
        <v/>
      </c>
      <c r="D12" t="str">
        <f>IF(B12="","",SUM($B$2:B12))</f>
        <v/>
      </c>
      <c r="E12" t="str">
        <f>IF(B12="","",SUM($B$2:B12)/SUM($B$2:$B$13)*100)</f>
        <v/>
      </c>
    </row>
    <row r="13">
      <c r="A13" t="str">
        <v/>
      </c>
      <c r="B13" t="str">
        <v/>
      </c>
      <c r="C13" t="str">
        <f>IF(B13="","",B13/SUM($B$2:$B$13)*100)</f>
        <v/>
      </c>
      <c r="D13" t="str">
        <f>IF(B13="","",SUM($B$2:B13))</f>
        <v/>
      </c>
      <c r="E13" t="str">
        <f>IF(B13="","",SUM($B$2:B13)/SUM($B$2:$B$13)*100)</f>
        <v/>
      </c>
    </row>
    <row r="14">
      <c r="A14" t="str">
        <v>合計</v>
      </c>
      <c r="B14">
        <f>SUM(B2:B13)</f>
        <v>85</v>
      </c>
    </row>
  </sheetData>
  <ignoredErrors>
    <ignoredError numberStoredAsText="1" sqref="A1:E14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パレート集計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