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不良率集計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workbookViewId="0"/>
  </sheetViews>
  <cols>
    <col min="1" max="1" width="11.83203125" customWidth="1"/>
    <col min="2" max="2" width="10.83203125" customWidth="1"/>
    <col min="3" max="3" width="10.83203125" customWidth="1"/>
    <col min="4" max="4" width="9.83203125" customWidth="1"/>
    <col min="5" max="5" width="11.83203125" customWidth="1"/>
    <col min="6" max="6" width="11.83203125" customWidth="1"/>
    <col min="7" max="7" width="12.83203125" customWidth="1"/>
  </cols>
  <sheetData>
    <row r="1">
      <c r="A1" t="str">
        <v>日付</v>
      </c>
      <c r="B1" t="str">
        <v>工程</v>
      </c>
      <c r="C1" t="str">
        <v>検査数</v>
      </c>
      <c r="D1" t="str">
        <v>不良数</v>
      </c>
      <c r="E1" t="str">
        <v>不良率(%)</v>
      </c>
      <c r="F1" t="str">
        <v>PPM</v>
      </c>
      <c r="G1" t="str">
        <v>歩留まり(%)</v>
      </c>
    </row>
    <row r="2">
      <c r="A2" t="str">
        <v>2026/6/1</v>
      </c>
      <c r="B2" t="str">
        <v>加工</v>
      </c>
      <c r="C2">
        <v>10000</v>
      </c>
      <c r="D2">
        <v>25</v>
      </c>
      <c r="E2">
        <f>IF(C2="","",D2/C2*100)</f>
        <v>0.25</v>
      </c>
      <c r="F2">
        <f>IF(C2="","",D2/C2*1000000)</f>
        <v>2500</v>
      </c>
      <c r="G2">
        <f>IF(C2="","",(C2-D2)/C2*100)</f>
        <v>99.75</v>
      </c>
    </row>
    <row r="3">
      <c r="A3" t="str">
        <v>2026/6/2</v>
      </c>
      <c r="B3" t="str">
        <v>組立</v>
      </c>
      <c r="C3">
        <v>8000</v>
      </c>
      <c r="D3">
        <v>12</v>
      </c>
      <c r="E3">
        <f>IF(C3="","",D3/C3*100)</f>
        <v>0.15</v>
      </c>
      <c r="F3">
        <f>IF(C3="","",D3/C3*1000000)</f>
        <v>1500</v>
      </c>
      <c r="G3">
        <f>IF(C3="","",(C3-D3)/C3*100)</f>
        <v>99.85000000000001</v>
      </c>
    </row>
    <row r="4">
      <c r="A4" t="str">
        <v/>
      </c>
      <c r="B4" t="str">
        <v/>
      </c>
      <c r="C4" t="str">
        <v/>
      </c>
      <c r="D4" t="str">
        <v/>
      </c>
      <c r="E4" t="str">
        <f>IF(C4="","",D4/C4*100)</f>
        <v/>
      </c>
      <c r="F4" t="str">
        <f>IF(C4="","",D4/C4*1000000)</f>
        <v/>
      </c>
      <c r="G4" t="str">
        <f>IF(C4="","",(C4-D4)/C4*100)</f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f>IF(C5="","",D5/C5*100)</f>
        <v/>
      </c>
      <c r="F5" t="str">
        <f>IF(C5="","",D5/C5*1000000)</f>
        <v/>
      </c>
      <c r="G5" t="str">
        <f>IF(C5="","",(C5-D5)/C5*100)</f>
        <v/>
      </c>
    </row>
    <row r="6">
      <c r="A6" t="str">
        <v/>
      </c>
      <c r="B6" t="str">
        <v/>
      </c>
      <c r="C6" t="str">
        <v/>
      </c>
      <c r="D6" t="str">
        <v/>
      </c>
      <c r="E6" t="str">
        <f>IF(C6="","",D6/C6*100)</f>
        <v/>
      </c>
      <c r="F6" t="str">
        <f>IF(C6="","",D6/C6*1000000)</f>
        <v/>
      </c>
      <c r="G6" t="str">
        <f>IF(C6="","",(C6-D6)/C6*100)</f>
        <v/>
      </c>
    </row>
    <row r="7">
      <c r="A7" t="str">
        <v/>
      </c>
      <c r="B7" t="str">
        <v/>
      </c>
      <c r="C7" t="str">
        <v/>
      </c>
      <c r="D7" t="str">
        <v/>
      </c>
      <c r="E7" t="str">
        <f>IF(C7="","",D7/C7*100)</f>
        <v/>
      </c>
      <c r="F7" t="str">
        <f>IF(C7="","",D7/C7*1000000)</f>
        <v/>
      </c>
      <c r="G7" t="str">
        <f>IF(C7="","",(C7-D7)/C7*100)</f>
        <v/>
      </c>
    </row>
    <row r="8">
      <c r="A8" t="str">
        <v/>
      </c>
      <c r="B8" t="str">
        <v/>
      </c>
      <c r="C8" t="str">
        <v/>
      </c>
      <c r="D8" t="str">
        <v/>
      </c>
      <c r="E8" t="str">
        <f>IF(C8="","",D8/C8*100)</f>
        <v/>
      </c>
      <c r="F8" t="str">
        <f>IF(C8="","",D8/C8*1000000)</f>
        <v/>
      </c>
      <c r="G8" t="str">
        <f>IF(C8="","",(C8-D8)/C8*100)</f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f>IF(C9="","",D9/C9*100)</f>
        <v/>
      </c>
      <c r="F9" t="str">
        <f>IF(C9="","",D9/C9*1000000)</f>
        <v/>
      </c>
      <c r="G9" t="str">
        <f>IF(C9="","",(C9-D9)/C9*100)</f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f>IF(C10="","",D10/C10*100)</f>
        <v/>
      </c>
      <c r="F10" t="str">
        <f>IF(C10="","",D10/C10*1000000)</f>
        <v/>
      </c>
      <c r="G10" t="str">
        <f>IF(C10="","",(C10-D10)/C10*100)</f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f>IF(C11="","",D11/C11*100)</f>
        <v/>
      </c>
      <c r="F11" t="str">
        <f>IF(C11="","",D11/C11*1000000)</f>
        <v/>
      </c>
      <c r="G11" t="str">
        <f>IF(C11="","",(C11-D11)/C11*100)</f>
        <v/>
      </c>
    </row>
    <row r="12">
      <c r="A12" t="str">
        <v>合計</v>
      </c>
      <c r="C12">
        <f>SUM(C2:C11)</f>
        <v>18000</v>
      </c>
      <c r="D12">
        <f>SUM(D2:D11)</f>
        <v>37</v>
      </c>
      <c r="E12">
        <f>IF(C12=0,"",D12/C12*100)</f>
        <v>0.20555555555555557</v>
      </c>
      <c r="F12">
        <f>IF(C12=0,"",D12/C12*1000000)</f>
        <v>2055.5555555555557</v>
      </c>
      <c r="G12">
        <f>IF(C12=0,"",(C12-D12)/C12*100)</f>
        <v>99.79444444444444</v>
      </c>
    </row>
  </sheetData>
  <ignoredErrors>
    <ignoredError numberStoredAsText="1" sqref="A1:G1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不良率集計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